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xr:revisionPtr revIDLastSave="0" documentId="13_ncr:1_{C9DAF370-3945-433B-9917-15343D2CCD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24" i="1" s="1"/>
  <c r="J13" i="1"/>
  <c r="J24" i="1" s="1"/>
  <c r="I13" i="1"/>
  <c r="I24" i="1" s="1"/>
  <c r="H13" i="1"/>
  <c r="G13" i="1"/>
  <c r="G24" i="1" s="1"/>
  <c r="F1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57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F24" i="1"/>
  <c r="G195" i="1" l="1"/>
  <c r="L81" i="1"/>
  <c r="J176" i="1"/>
  <c r="J119" i="1"/>
  <c r="I195" i="1"/>
  <c r="I138" i="1"/>
  <c r="F176" i="1"/>
  <c r="G138" i="1"/>
  <c r="L119" i="1"/>
  <c r="I176" i="1"/>
  <c r="G176" i="1"/>
  <c r="G157" i="1"/>
  <c r="G62" i="1"/>
  <c r="H24" i="1"/>
  <c r="F157" i="1"/>
  <c r="G100" i="1"/>
  <c r="L100" i="1"/>
  <c r="I43" i="1"/>
  <c r="F195" i="1"/>
  <c r="H195" i="1"/>
  <c r="J100" i="1"/>
  <c r="J196" i="1" l="1"/>
  <c r="L196" i="1"/>
  <c r="I196" i="1"/>
  <c r="G196" i="1"/>
  <c r="F196" i="1"/>
  <c r="H196" i="1"/>
</calcChain>
</file>

<file path=xl/sharedStrings.xml><?xml version="1.0" encoding="utf-8"?>
<sst xmlns="http://schemas.openxmlformats.org/spreadsheetml/2006/main" count="286" uniqueCount="83">
  <si>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</si>
  <si>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</si>
  <si>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</si>
  <si>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</si>
  <si>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</si>
  <si>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</si>
  <si>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</si>
  <si>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</si>
  <si>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</si>
  <si>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</si>
  <si>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</si>
  <si>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</si>
  <si>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</si>
  <si>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</si>
  <si>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</si>
  <si>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</si>
  <si>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</si>
  <si>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</si>
  <si>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</si>
  <si>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</si>
  <si>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</si>
  <si>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</si>
  <si>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</si>
  <si>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</si>
  <si>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</si>
  <si>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Пром.</t>
  </si>
  <si>
    <t>гор.напиток</t>
  </si>
  <si>
    <t>хлеб</t>
  </si>
  <si>
    <t>Хлеб пшеничный</t>
  </si>
  <si>
    <t>фрукты</t>
  </si>
  <si>
    <t>гарнир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</si>
  <si>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</si>
  <si>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</si>
  <si>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</si>
  <si>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</si>
  <si>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</si>
  <si>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</si>
  <si>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</si>
  <si>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</si>
  <si>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495-2018</t>
  </si>
  <si>
    <t>Масло сливочное</t>
  </si>
  <si>
    <t>Картофельное пюре</t>
  </si>
  <si>
    <t>Свекла отварная</t>
  </si>
  <si>
    <t>Плов из птицы</t>
  </si>
  <si>
    <t>Чай с сахаром</t>
  </si>
  <si>
    <t>Среднее значение за период:</t>
  </si>
  <si>
    <t>директор</t>
  </si>
  <si>
    <t>кондитерские изделия</t>
  </si>
  <si>
    <t>Качурина Е. А.</t>
  </si>
  <si>
    <t>МБОУ СОШ № 15</t>
  </si>
  <si>
    <t>Капуста квашеная</t>
  </si>
  <si>
    <t xml:space="preserve">Котлета рубленая из птицы с соусом </t>
  </si>
  <si>
    <t>Каша вязкая пшеничная</t>
  </si>
  <si>
    <t>Кофейный напиток с сахаром</t>
  </si>
  <si>
    <t>Икра морковная</t>
  </si>
  <si>
    <t>318*</t>
  </si>
  <si>
    <t>311*</t>
  </si>
  <si>
    <t>Каша рассыпчатая гречневая</t>
  </si>
  <si>
    <t>17**</t>
  </si>
  <si>
    <t>Компот из смеси сухофруктов</t>
  </si>
  <si>
    <t xml:space="preserve">Каша молочная "Дружба" </t>
  </si>
  <si>
    <t>192*</t>
  </si>
  <si>
    <t>Макаронные изделия отварные</t>
  </si>
  <si>
    <t>Фрукты сезонные /яблоко/</t>
  </si>
  <si>
    <t>Птица тушеная с овощами (90/50)</t>
  </si>
  <si>
    <t>Гуляш из мяса птицы (70/65)</t>
  </si>
  <si>
    <t>Каша вязкая пшенная</t>
  </si>
  <si>
    <t>Компот из свежих плодов</t>
  </si>
  <si>
    <t>Овощи сезонные /капуста тушеная/</t>
  </si>
  <si>
    <t>Тефтели из мяса птицы с соусом (90/50)</t>
  </si>
  <si>
    <t>Лапшевник с творогом со сметаной</t>
  </si>
  <si>
    <t>Повидло фруктовое</t>
  </si>
  <si>
    <t>Овощи сезонные /капуста квашеная/</t>
  </si>
  <si>
    <t>Поджарка из мяса птицы (70/65)</t>
  </si>
  <si>
    <t>287*</t>
  </si>
  <si>
    <t>Овощи сезонные /свекла отварная/</t>
  </si>
  <si>
    <t>Рыба тушеная в томате с овощами (70/40)</t>
  </si>
  <si>
    <t>Овощи сезонные /икра морковная/</t>
  </si>
  <si>
    <t>Шницель рубленый куриный с соусом (80/40)</t>
  </si>
  <si>
    <t>Рис припущенный</t>
  </si>
  <si>
    <t>338*</t>
  </si>
  <si>
    <t>Овощи сезонные /огурец соленый/</t>
  </si>
  <si>
    <t>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</si>
</sst>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180" activePane="bottomRight" state="frozen"/>
      <selection pane="topRight"/>
      <selection pane="bottomLeft"/>
      <selection pane="bottomRight" activeCell="I84" sqref="I8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49</v>
      </c>
      <c r="D1" s="56"/>
      <c r="E1" s="56"/>
      <c r="F1" s="3" t="s">
        <v>1</v>
      </c>
      <c r="G1" s="1" t="s">
        <v>2</v>
      </c>
      <c r="H1" s="57" t="s">
        <v>46</v>
      </c>
      <c r="I1" s="57"/>
      <c r="J1" s="57"/>
      <c r="K1" s="57"/>
    </row>
    <row r="2" spans="1:12" ht="18">
      <c r="A2" s="4" t="s">
        <v>3</v>
      </c>
      <c r="C2" s="1"/>
      <c r="G2" s="1" t="s">
        <v>4</v>
      </c>
      <c r="H2" s="57" t="s">
        <v>48</v>
      </c>
      <c r="I2" s="57"/>
      <c r="J2" s="57"/>
      <c r="K2" s="5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 t="s">
        <v>82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34</v>
      </c>
      <c r="E6" s="16" t="s">
        <v>64</v>
      </c>
      <c r="F6" s="17">
        <v>140</v>
      </c>
      <c r="G6" s="17">
        <v>17.920000000000002</v>
      </c>
      <c r="H6" s="17">
        <v>14.58</v>
      </c>
      <c r="I6" s="17">
        <v>5.62</v>
      </c>
      <c r="J6" s="50">
        <v>225</v>
      </c>
      <c r="K6" s="43">
        <v>488</v>
      </c>
      <c r="L6" s="17">
        <v>68.709999999999994</v>
      </c>
    </row>
    <row r="7" spans="1:12" ht="15">
      <c r="A7" s="18"/>
      <c r="B7" s="19"/>
      <c r="C7" s="20"/>
      <c r="D7" s="21" t="s">
        <v>30</v>
      </c>
      <c r="E7" s="22" t="s">
        <v>62</v>
      </c>
      <c r="F7" s="23">
        <v>150</v>
      </c>
      <c r="G7" s="23">
        <v>5.52</v>
      </c>
      <c r="H7" s="23">
        <v>4.5199999999999996</v>
      </c>
      <c r="I7" s="23">
        <v>26.45</v>
      </c>
      <c r="J7" s="23">
        <v>168.45</v>
      </c>
      <c r="K7" s="44">
        <v>516</v>
      </c>
      <c r="L7" s="23">
        <v>8.16</v>
      </c>
    </row>
    <row r="8" spans="1:12" ht="15">
      <c r="A8" s="18"/>
      <c r="B8" s="19"/>
      <c r="C8" s="20"/>
      <c r="D8" s="24" t="s">
        <v>26</v>
      </c>
      <c r="E8" s="22" t="s">
        <v>44</v>
      </c>
      <c r="F8" s="23">
        <v>180</v>
      </c>
      <c r="G8" s="51">
        <v>0.2</v>
      </c>
      <c r="H8" s="51">
        <v>0</v>
      </c>
      <c r="I8" s="51">
        <v>14</v>
      </c>
      <c r="J8" s="51">
        <v>58</v>
      </c>
      <c r="K8" s="44">
        <v>685</v>
      </c>
      <c r="L8" s="23">
        <v>1.76</v>
      </c>
    </row>
    <row r="9" spans="1:12" ht="15">
      <c r="A9" s="18"/>
      <c r="B9" s="19"/>
      <c r="C9" s="20"/>
      <c r="D9" s="24" t="s">
        <v>27</v>
      </c>
      <c r="E9" s="22" t="s">
        <v>28</v>
      </c>
      <c r="F9" s="23">
        <v>30</v>
      </c>
      <c r="G9" s="23">
        <v>0.26</v>
      </c>
      <c r="H9" s="23">
        <v>0.16</v>
      </c>
      <c r="I9" s="51">
        <v>16.8</v>
      </c>
      <c r="J9" s="51">
        <v>63</v>
      </c>
      <c r="K9" s="44" t="s">
        <v>25</v>
      </c>
      <c r="L9" s="23">
        <v>3.06</v>
      </c>
    </row>
    <row r="10" spans="1:12" ht="15">
      <c r="A10" s="18"/>
      <c r="B10" s="19"/>
      <c r="C10" s="20"/>
      <c r="D10" s="24" t="s">
        <v>29</v>
      </c>
      <c r="E10" s="22"/>
      <c r="F10" s="23"/>
      <c r="G10" s="23"/>
      <c r="H10" s="23"/>
      <c r="I10" s="23"/>
      <c r="J10" s="23"/>
      <c r="K10" s="44"/>
      <c r="L10" s="23"/>
    </row>
    <row r="11" spans="1:12" ht="15">
      <c r="A11" s="18"/>
      <c r="B11" s="19"/>
      <c r="C11" s="20"/>
      <c r="D11" s="24" t="s">
        <v>24</v>
      </c>
      <c r="E11" s="22" t="s">
        <v>50</v>
      </c>
      <c r="F11" s="23">
        <v>60</v>
      </c>
      <c r="G11" s="51">
        <v>2.2999999999999998</v>
      </c>
      <c r="H11" s="23">
        <v>4.99</v>
      </c>
      <c r="I11" s="23">
        <v>7.66</v>
      </c>
      <c r="J11" s="23">
        <v>12.35</v>
      </c>
      <c r="K11" s="44" t="s">
        <v>25</v>
      </c>
      <c r="L11" s="23">
        <v>8.0299999999999994</v>
      </c>
    </row>
    <row r="12" spans="1:12" ht="15">
      <c r="A12" s="18"/>
      <c r="B12" s="19"/>
      <c r="C12" s="20"/>
      <c r="D12" s="24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SUM(F6:F11)</f>
        <v>560</v>
      </c>
      <c r="G13" s="52">
        <f>SUM(G6:G11)</f>
        <v>26.200000000000003</v>
      </c>
      <c r="H13" s="30">
        <f>SUM(H6:H11)</f>
        <v>24.25</v>
      </c>
      <c r="I13" s="30">
        <f>SUM(I6:I11)</f>
        <v>70.53</v>
      </c>
      <c r="J13" s="52">
        <f>SUM(J6:J11)</f>
        <v>526.80000000000007</v>
      </c>
      <c r="K13" s="45"/>
      <c r="L13" s="30">
        <f>SUM(L6:L11)</f>
        <v>89.72</v>
      </c>
    </row>
    <row r="14" spans="1:12" ht="15">
      <c r="A14" s="31">
        <f>A6</f>
        <v>1</v>
      </c>
      <c r="B14" s="32">
        <f>B6</f>
        <v>1</v>
      </c>
      <c r="C14" s="33" t="s">
        <v>32</v>
      </c>
      <c r="D14" s="24" t="s">
        <v>24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33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34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30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35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36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37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31</v>
      </c>
      <c r="E23" s="29"/>
      <c r="F23" s="30">
        <f>SUM(F14:F22)</f>
        <v>0</v>
      </c>
      <c r="G23" s="30">
        <f t="shared" ref="G23:J23" si="0">SUM(G14:G22)</f>
        <v>0</v>
      </c>
      <c r="H23" s="30">
        <f t="shared" si="0"/>
        <v>0</v>
      </c>
      <c r="I23" s="30">
        <f t="shared" si="0"/>
        <v>0</v>
      </c>
      <c r="J23" s="30">
        <f t="shared" si="0"/>
        <v>0</v>
      </c>
      <c r="K23" s="45"/>
      <c r="L23" s="30">
        <f t="shared" ref="L23" si="1">SUM(L14:L22)</f>
        <v>0</v>
      </c>
    </row>
    <row r="24" spans="1:12" ht="15.75" thickBot="1">
      <c r="A24" s="34">
        <f>A6</f>
        <v>1</v>
      </c>
      <c r="B24" s="35">
        <f>B6</f>
        <v>1</v>
      </c>
      <c r="C24" s="58" t="s">
        <v>38</v>
      </c>
      <c r="D24" s="59"/>
      <c r="E24" s="36"/>
      <c r="F24" s="37">
        <f>F13+F23</f>
        <v>560</v>
      </c>
      <c r="G24" s="37">
        <f t="shared" ref="G24:J24" si="2">G13+G23</f>
        <v>26.200000000000003</v>
      </c>
      <c r="H24" s="37">
        <f t="shared" si="2"/>
        <v>24.25</v>
      </c>
      <c r="I24" s="37">
        <f t="shared" si="2"/>
        <v>70.53</v>
      </c>
      <c r="J24" s="37">
        <f t="shared" si="2"/>
        <v>526.80000000000007</v>
      </c>
      <c r="K24" s="37"/>
      <c r="L24" s="37">
        <f t="shared" ref="L24" si="3">L13+L23</f>
        <v>89.72</v>
      </c>
    </row>
    <row r="25" spans="1:12" ht="15">
      <c r="A25" s="38">
        <v>1</v>
      </c>
      <c r="B25" s="19">
        <v>2</v>
      </c>
      <c r="C25" s="15" t="s">
        <v>23</v>
      </c>
      <c r="D25" s="24" t="s">
        <v>34</v>
      </c>
      <c r="E25" s="16" t="s">
        <v>51</v>
      </c>
      <c r="F25" s="17">
        <v>115</v>
      </c>
      <c r="G25" s="17">
        <v>12.13</v>
      </c>
      <c r="H25" s="50">
        <v>17.399999999999999</v>
      </c>
      <c r="I25" s="17">
        <v>9.86</v>
      </c>
      <c r="J25" s="50">
        <v>245</v>
      </c>
      <c r="K25" s="43" t="s">
        <v>55</v>
      </c>
      <c r="L25" s="17">
        <v>50.82</v>
      </c>
    </row>
    <row r="26" spans="1:12" ht="15">
      <c r="A26" s="38"/>
      <c r="B26" s="19"/>
      <c r="C26" s="20"/>
      <c r="D26" s="21" t="s">
        <v>30</v>
      </c>
      <c r="E26" s="22" t="s">
        <v>52</v>
      </c>
      <c r="F26" s="23">
        <v>150</v>
      </c>
      <c r="G26" s="51">
        <v>6.6</v>
      </c>
      <c r="H26" s="23">
        <v>4.38</v>
      </c>
      <c r="I26" s="23">
        <v>35.270000000000003</v>
      </c>
      <c r="J26" s="23">
        <v>213.71</v>
      </c>
      <c r="K26" s="44">
        <v>510</v>
      </c>
      <c r="L26" s="23">
        <v>5.49</v>
      </c>
    </row>
    <row r="27" spans="1:12" ht="15">
      <c r="A27" s="38"/>
      <c r="B27" s="19"/>
      <c r="C27" s="20"/>
      <c r="D27" s="24" t="s">
        <v>26</v>
      </c>
      <c r="E27" s="22" t="s">
        <v>53</v>
      </c>
      <c r="F27" s="23">
        <v>200</v>
      </c>
      <c r="G27" s="51">
        <v>1.4</v>
      </c>
      <c r="H27" s="51">
        <v>2</v>
      </c>
      <c r="I27" s="51">
        <v>22.4</v>
      </c>
      <c r="J27" s="51">
        <v>68</v>
      </c>
      <c r="K27" s="44">
        <v>692</v>
      </c>
      <c r="L27" s="23">
        <v>3.89</v>
      </c>
    </row>
    <row r="28" spans="1:12" ht="15">
      <c r="A28" s="38"/>
      <c r="B28" s="19"/>
      <c r="C28" s="20"/>
      <c r="D28" s="24" t="s">
        <v>27</v>
      </c>
      <c r="E28" s="22" t="s">
        <v>28</v>
      </c>
      <c r="F28" s="23">
        <v>30</v>
      </c>
      <c r="G28" s="23">
        <v>0.26</v>
      </c>
      <c r="H28" s="23">
        <v>0.16</v>
      </c>
      <c r="I28" s="51">
        <v>16.8</v>
      </c>
      <c r="J28" s="51">
        <v>63</v>
      </c>
      <c r="K28" s="44" t="s">
        <v>25</v>
      </c>
      <c r="L28" s="23">
        <v>3.06</v>
      </c>
    </row>
    <row r="29" spans="1:12" ht="15">
      <c r="A29" s="38"/>
      <c r="B29" s="19"/>
      <c r="C29" s="20"/>
      <c r="D29" s="24" t="s">
        <v>29</v>
      </c>
      <c r="E29" s="22" t="s">
        <v>63</v>
      </c>
      <c r="F29" s="23">
        <v>110</v>
      </c>
      <c r="G29" s="23">
        <v>0.37</v>
      </c>
      <c r="H29" s="23">
        <v>0.31</v>
      </c>
      <c r="I29" s="23">
        <v>8.98</v>
      </c>
      <c r="J29" s="51">
        <v>57.2</v>
      </c>
      <c r="K29" s="44" t="s">
        <v>25</v>
      </c>
      <c r="L29" s="23">
        <v>17.13</v>
      </c>
    </row>
    <row r="30" spans="1:12" ht="15">
      <c r="A30" s="38"/>
      <c r="B30" s="19"/>
      <c r="C30" s="20"/>
      <c r="D30" s="21" t="s">
        <v>24</v>
      </c>
      <c r="E30" s="22" t="s">
        <v>54</v>
      </c>
      <c r="F30" s="23">
        <v>60</v>
      </c>
      <c r="G30" s="23">
        <v>1.32</v>
      </c>
      <c r="H30" s="23">
        <v>2.76</v>
      </c>
      <c r="I30" s="23">
        <v>6.53</v>
      </c>
      <c r="J30" s="23">
        <v>56.22</v>
      </c>
      <c r="K30" s="44">
        <v>210</v>
      </c>
      <c r="L30" s="23">
        <v>9.33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SUM(F25:F30)</f>
        <v>665</v>
      </c>
      <c r="G32" s="30">
        <f>SUM(G25:G30)</f>
        <v>22.080000000000002</v>
      </c>
      <c r="H32" s="52">
        <f>SUM(H25:H30)</f>
        <v>27.009999999999998</v>
      </c>
      <c r="I32" s="30">
        <f>SUM(I25:I30)</f>
        <v>99.84</v>
      </c>
      <c r="J32" s="30">
        <f>SUM(J25:J30)</f>
        <v>703.13000000000011</v>
      </c>
      <c r="K32" s="45"/>
      <c r="L32" s="30">
        <f>SUM(L25:L30)</f>
        <v>89.72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24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33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34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30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35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36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37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 t="shared" ref="G42" si="4">SUM(G33:G41)</f>
        <v>0</v>
      </c>
      <c r="H42" s="30">
        <f t="shared" ref="H42" si="5">SUM(H33:H41)</f>
        <v>0</v>
      </c>
      <c r="I42" s="30">
        <f t="shared" ref="I42" si="6">SUM(I33:I41)</f>
        <v>0</v>
      </c>
      <c r="J42" s="30">
        <f t="shared" ref="J42:L42" si="7">SUM(J33:J41)</f>
        <v>0</v>
      </c>
      <c r="K42" s="45"/>
      <c r="L42" s="30">
        <f t="shared" si="7"/>
        <v>0</v>
      </c>
    </row>
    <row r="43" spans="1:12" ht="15.75" customHeight="1" thickBot="1">
      <c r="A43" s="40">
        <f>A25</f>
        <v>1</v>
      </c>
      <c r="B43" s="40">
        <f>B25</f>
        <v>2</v>
      </c>
      <c r="C43" s="58" t="s">
        <v>38</v>
      </c>
      <c r="D43" s="59"/>
      <c r="E43" s="36"/>
      <c r="F43" s="37">
        <f>F32+F42</f>
        <v>665</v>
      </c>
      <c r="G43" s="37">
        <f t="shared" ref="G43" si="8">G32+G42</f>
        <v>22.080000000000002</v>
      </c>
      <c r="H43" s="54">
        <f t="shared" ref="H43" si="9">H32+H42</f>
        <v>27.009999999999998</v>
      </c>
      <c r="I43" s="37">
        <f t="shared" ref="I43" si="10">I32+I42</f>
        <v>99.84</v>
      </c>
      <c r="J43" s="37">
        <f t="shared" ref="J43:L43" si="11">J32+J42</f>
        <v>703.13000000000011</v>
      </c>
      <c r="K43" s="37"/>
      <c r="L43" s="37">
        <f t="shared" si="11"/>
        <v>89.72</v>
      </c>
    </row>
    <row r="44" spans="1:12" ht="15">
      <c r="A44" s="13">
        <v>1</v>
      </c>
      <c r="B44" s="14">
        <v>3</v>
      </c>
      <c r="C44" s="15" t="s">
        <v>23</v>
      </c>
      <c r="D44" s="24" t="s">
        <v>34</v>
      </c>
      <c r="E44" s="16" t="s">
        <v>65</v>
      </c>
      <c r="F44" s="17">
        <v>135</v>
      </c>
      <c r="G44" s="17">
        <v>19.72</v>
      </c>
      <c r="H44" s="17">
        <v>17.89</v>
      </c>
      <c r="I44" s="17">
        <v>4.76</v>
      </c>
      <c r="J44" s="50">
        <v>168.2</v>
      </c>
      <c r="K44" s="43" t="s">
        <v>56</v>
      </c>
      <c r="L44" s="17">
        <v>65.540000000000006</v>
      </c>
    </row>
    <row r="45" spans="1:12" ht="15">
      <c r="A45" s="18"/>
      <c r="B45" s="19"/>
      <c r="C45" s="20"/>
      <c r="D45" s="21" t="s">
        <v>30</v>
      </c>
      <c r="E45" s="22" t="s">
        <v>57</v>
      </c>
      <c r="F45" s="23">
        <v>150</v>
      </c>
      <c r="G45" s="23">
        <v>7.46</v>
      </c>
      <c r="H45" s="23">
        <v>5.61</v>
      </c>
      <c r="I45" s="23">
        <v>35.840000000000003</v>
      </c>
      <c r="J45" s="23">
        <v>230.45</v>
      </c>
      <c r="K45" s="44">
        <v>508</v>
      </c>
      <c r="L45" s="23">
        <v>8.66</v>
      </c>
    </row>
    <row r="46" spans="1:12" ht="15">
      <c r="A46" s="18"/>
      <c r="B46" s="19"/>
      <c r="C46" s="20"/>
      <c r="D46" s="24" t="s">
        <v>35</v>
      </c>
      <c r="E46" s="22" t="s">
        <v>59</v>
      </c>
      <c r="F46" s="23">
        <v>200</v>
      </c>
      <c r="G46" s="23">
        <v>0.04</v>
      </c>
      <c r="H46" s="51">
        <v>0</v>
      </c>
      <c r="I46" s="23">
        <v>24.76</v>
      </c>
      <c r="J46" s="51">
        <v>94.2</v>
      </c>
      <c r="K46" s="44" t="s">
        <v>39</v>
      </c>
      <c r="L46" s="51">
        <v>5.9</v>
      </c>
    </row>
    <row r="47" spans="1:12" ht="15">
      <c r="A47" s="18"/>
      <c r="B47" s="19"/>
      <c r="C47" s="20"/>
      <c r="D47" s="24" t="s">
        <v>27</v>
      </c>
      <c r="E47" s="22" t="s">
        <v>28</v>
      </c>
      <c r="F47" s="23">
        <v>30</v>
      </c>
      <c r="G47" s="23">
        <v>0.26</v>
      </c>
      <c r="H47" s="23">
        <v>0.16</v>
      </c>
      <c r="I47" s="51">
        <v>16.8</v>
      </c>
      <c r="J47" s="51">
        <v>63</v>
      </c>
      <c r="K47" s="44" t="s">
        <v>25</v>
      </c>
      <c r="L47" s="23">
        <v>3.06</v>
      </c>
    </row>
    <row r="48" spans="1:12" ht="15">
      <c r="A48" s="18"/>
      <c r="B48" s="19"/>
      <c r="C48" s="20"/>
      <c r="D48" s="24" t="s">
        <v>29</v>
      </c>
      <c r="E48" s="22"/>
      <c r="F48" s="23"/>
      <c r="G48" s="23"/>
      <c r="H48" s="23"/>
      <c r="I48" s="23"/>
      <c r="J48" s="23"/>
      <c r="K48" s="44"/>
      <c r="L48" s="23"/>
    </row>
    <row r="49" spans="1:12" ht="15">
      <c r="A49" s="18"/>
      <c r="B49" s="19"/>
      <c r="C49" s="20"/>
      <c r="D49" s="21" t="s">
        <v>24</v>
      </c>
      <c r="E49" s="22" t="s">
        <v>42</v>
      </c>
      <c r="F49" s="23">
        <v>60</v>
      </c>
      <c r="G49" s="23">
        <v>0.86</v>
      </c>
      <c r="H49" s="23">
        <v>3.65</v>
      </c>
      <c r="I49" s="23">
        <v>5.0199999999999996</v>
      </c>
      <c r="J49" s="23">
        <v>56.34</v>
      </c>
      <c r="K49" s="44" t="s">
        <v>58</v>
      </c>
      <c r="L49" s="23">
        <v>6.56</v>
      </c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4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575</v>
      </c>
      <c r="G51" s="30">
        <f t="shared" ref="G51" si="12">SUM(G44:G50)</f>
        <v>28.34</v>
      </c>
      <c r="H51" s="52">
        <f t="shared" ref="H51" si="13">SUM(H44:H50)</f>
        <v>27.31</v>
      </c>
      <c r="I51" s="30">
        <f t="shared" ref="I51" si="14">SUM(I44:I50)</f>
        <v>87.179999999999993</v>
      </c>
      <c r="J51" s="30">
        <f t="shared" ref="J51:L51" si="15">SUM(J44:J50)</f>
        <v>612.18999999999994</v>
      </c>
      <c r="K51" s="45"/>
      <c r="L51" s="30">
        <f t="shared" si="15"/>
        <v>89.720000000000013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24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33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34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30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35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36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37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 t="shared" ref="G61" si="16">SUM(G52:G60)</f>
        <v>0</v>
      </c>
      <c r="H61" s="30">
        <f t="shared" ref="H61" si="17">SUM(H52:H60)</f>
        <v>0</v>
      </c>
      <c r="I61" s="30">
        <f t="shared" ref="I61" si="18">SUM(I52:I60)</f>
        <v>0</v>
      </c>
      <c r="J61" s="30">
        <f t="shared" ref="J61:L61" si="19">SUM(J52:J60)</f>
        <v>0</v>
      </c>
      <c r="K61" s="45"/>
      <c r="L61" s="30">
        <f t="shared" si="19"/>
        <v>0</v>
      </c>
    </row>
    <row r="62" spans="1:12" ht="15.75" customHeight="1" thickBot="1">
      <c r="A62" s="34">
        <f>A44</f>
        <v>1</v>
      </c>
      <c r="B62" s="35">
        <f>B44</f>
        <v>3</v>
      </c>
      <c r="C62" s="58" t="s">
        <v>38</v>
      </c>
      <c r="D62" s="59"/>
      <c r="E62" s="36"/>
      <c r="F62" s="37">
        <f>F51+F61</f>
        <v>575</v>
      </c>
      <c r="G62" s="37">
        <f t="shared" ref="G62" si="20">G51+G61</f>
        <v>28.34</v>
      </c>
      <c r="H62" s="54">
        <f t="shared" ref="H62" si="21">H51+H61</f>
        <v>27.31</v>
      </c>
      <c r="I62" s="37">
        <f t="shared" ref="I62" si="22">I51+I61</f>
        <v>87.179999999999993</v>
      </c>
      <c r="J62" s="37">
        <f t="shared" ref="J62:L62" si="23">J51+J61</f>
        <v>612.18999999999994</v>
      </c>
      <c r="K62" s="37"/>
      <c r="L62" s="37">
        <f t="shared" si="23"/>
        <v>89.720000000000013</v>
      </c>
    </row>
    <row r="63" spans="1:12" ht="15">
      <c r="A63" s="13">
        <v>1</v>
      </c>
      <c r="B63" s="14">
        <v>4</v>
      </c>
      <c r="C63" s="15" t="s">
        <v>23</v>
      </c>
      <c r="D63" s="24" t="s">
        <v>34</v>
      </c>
      <c r="E63" s="16" t="s">
        <v>60</v>
      </c>
      <c r="F63" s="17">
        <v>220</v>
      </c>
      <c r="G63" s="17">
        <v>10.44</v>
      </c>
      <c r="H63" s="17">
        <v>11.11</v>
      </c>
      <c r="I63" s="50">
        <v>41.3</v>
      </c>
      <c r="J63" s="50">
        <v>307</v>
      </c>
      <c r="K63" s="43" t="s">
        <v>61</v>
      </c>
      <c r="L63" s="50">
        <v>39.9</v>
      </c>
    </row>
    <row r="64" spans="1:12" ht="15">
      <c r="A64" s="18"/>
      <c r="B64" s="19"/>
      <c r="C64" s="20"/>
      <c r="D64" s="21" t="s">
        <v>30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26</v>
      </c>
      <c r="E65" s="22" t="s">
        <v>44</v>
      </c>
      <c r="F65" s="23">
        <v>180</v>
      </c>
      <c r="G65" s="51">
        <v>0.2</v>
      </c>
      <c r="H65" s="51">
        <v>0</v>
      </c>
      <c r="I65" s="51">
        <v>14</v>
      </c>
      <c r="J65" s="51">
        <v>58</v>
      </c>
      <c r="K65" s="44">
        <v>685</v>
      </c>
      <c r="L65" s="23">
        <v>1.76</v>
      </c>
    </row>
    <row r="66" spans="1:12" ht="15">
      <c r="A66" s="18"/>
      <c r="B66" s="19"/>
      <c r="C66" s="20"/>
      <c r="D66" s="24" t="s">
        <v>27</v>
      </c>
      <c r="E66" s="22" t="s">
        <v>28</v>
      </c>
      <c r="F66" s="23">
        <v>30</v>
      </c>
      <c r="G66" s="23">
        <v>0.26</v>
      </c>
      <c r="H66" s="23">
        <v>0.16</v>
      </c>
      <c r="I66" s="51">
        <v>16.8</v>
      </c>
      <c r="J66" s="51">
        <v>63</v>
      </c>
      <c r="K66" s="44" t="s">
        <v>25</v>
      </c>
      <c r="L66" s="23">
        <v>3.06</v>
      </c>
    </row>
    <row r="67" spans="1:12" ht="15">
      <c r="A67" s="18"/>
      <c r="B67" s="19"/>
      <c r="C67" s="20"/>
      <c r="D67" s="24" t="s">
        <v>29</v>
      </c>
      <c r="E67" s="22" t="s">
        <v>63</v>
      </c>
      <c r="F67" s="23">
        <v>185</v>
      </c>
      <c r="G67" s="23">
        <v>0.62</v>
      </c>
      <c r="H67" s="23">
        <v>0.52</v>
      </c>
      <c r="I67" s="51">
        <v>15.1</v>
      </c>
      <c r="J67" s="51">
        <v>96.2</v>
      </c>
      <c r="K67" s="44" t="s">
        <v>25</v>
      </c>
      <c r="L67" s="23">
        <v>30.15</v>
      </c>
    </row>
    <row r="68" spans="1:12" ht="15">
      <c r="A68" s="18"/>
      <c r="B68" s="19"/>
      <c r="C68" s="20"/>
      <c r="D68" s="21"/>
      <c r="E68" s="22" t="s">
        <v>40</v>
      </c>
      <c r="F68" s="23">
        <v>20</v>
      </c>
      <c r="G68" s="51">
        <v>0</v>
      </c>
      <c r="H68" s="51">
        <v>16.399999999999999</v>
      </c>
      <c r="I68" s="51">
        <v>0.2</v>
      </c>
      <c r="J68" s="51">
        <v>150</v>
      </c>
      <c r="K68" s="44" t="s">
        <v>25</v>
      </c>
      <c r="L68" s="23">
        <v>14.85</v>
      </c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635</v>
      </c>
      <c r="G70" s="30">
        <f t="shared" ref="G70" si="24">SUM(G63:G69)</f>
        <v>11.519999999999998</v>
      </c>
      <c r="H70" s="30">
        <f t="shared" ref="H70" si="25">SUM(H63:H69)</f>
        <v>28.189999999999998</v>
      </c>
      <c r="I70" s="52">
        <f t="shared" ref="I70" si="26">SUM(I63:I69)</f>
        <v>87.399999999999991</v>
      </c>
      <c r="J70" s="52">
        <f t="shared" ref="J70:L70" si="27">SUM(J63:J69)</f>
        <v>674.2</v>
      </c>
      <c r="K70" s="45"/>
      <c r="L70" s="30">
        <f t="shared" si="27"/>
        <v>89.72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24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33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34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30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35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36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37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 t="shared" ref="G80" si="28">SUM(G71:G79)</f>
        <v>0</v>
      </c>
      <c r="H80" s="30">
        <f t="shared" ref="H80" si="29">SUM(H71:H79)</f>
        <v>0</v>
      </c>
      <c r="I80" s="30">
        <f t="shared" ref="I80" si="30">SUM(I71:I79)</f>
        <v>0</v>
      </c>
      <c r="J80" s="30">
        <f t="shared" ref="J80:L80" si="31">SUM(J71:J79)</f>
        <v>0</v>
      </c>
      <c r="K80" s="45"/>
      <c r="L80" s="30">
        <f t="shared" si="31"/>
        <v>0</v>
      </c>
    </row>
    <row r="81" spans="1:12" ht="15.75" customHeight="1" thickBot="1">
      <c r="A81" s="34">
        <f>A63</f>
        <v>1</v>
      </c>
      <c r="B81" s="35">
        <f>B63</f>
        <v>4</v>
      </c>
      <c r="C81" s="58" t="s">
        <v>38</v>
      </c>
      <c r="D81" s="59"/>
      <c r="E81" s="36"/>
      <c r="F81" s="37">
        <f>F70+F80</f>
        <v>635</v>
      </c>
      <c r="G81" s="37">
        <f t="shared" ref="G81" si="32">G70+G80</f>
        <v>11.519999999999998</v>
      </c>
      <c r="H81" s="37">
        <f t="shared" ref="H81" si="33">H70+H80</f>
        <v>28.189999999999998</v>
      </c>
      <c r="I81" s="37">
        <f t="shared" ref="I81" si="34">I70+I80</f>
        <v>87.399999999999991</v>
      </c>
      <c r="J81" s="54">
        <f t="shared" ref="J81:L81" si="35">J70+J80</f>
        <v>674.2</v>
      </c>
      <c r="K81" s="37"/>
      <c r="L81" s="37">
        <f t="shared" si="35"/>
        <v>89.72</v>
      </c>
    </row>
    <row r="82" spans="1:12" ht="15">
      <c r="A82" s="13">
        <v>1</v>
      </c>
      <c r="B82" s="14">
        <v>5</v>
      </c>
      <c r="C82" s="15" t="s">
        <v>23</v>
      </c>
      <c r="D82" s="24" t="s">
        <v>34</v>
      </c>
      <c r="E82" s="16" t="s">
        <v>69</v>
      </c>
      <c r="F82" s="17">
        <v>140</v>
      </c>
      <c r="G82" s="17">
        <v>11.78</v>
      </c>
      <c r="H82" s="17">
        <v>12.91</v>
      </c>
      <c r="I82" s="50">
        <v>14.9</v>
      </c>
      <c r="J82" s="50">
        <v>223</v>
      </c>
      <c r="K82" s="43">
        <v>462</v>
      </c>
      <c r="L82" s="17">
        <v>63.09</v>
      </c>
    </row>
    <row r="83" spans="1:12" ht="15">
      <c r="A83" s="18"/>
      <c r="B83" s="19"/>
      <c r="C83" s="20"/>
      <c r="D83" s="21" t="s">
        <v>30</v>
      </c>
      <c r="E83" s="22" t="s">
        <v>66</v>
      </c>
      <c r="F83" s="23">
        <v>150</v>
      </c>
      <c r="G83" s="51">
        <v>6.6</v>
      </c>
      <c r="H83" s="23">
        <v>5.72</v>
      </c>
      <c r="I83" s="23">
        <v>37.880000000000003</v>
      </c>
      <c r="J83" s="51">
        <v>229.5</v>
      </c>
      <c r="K83" s="44">
        <v>510</v>
      </c>
      <c r="L83" s="23">
        <v>4.95</v>
      </c>
    </row>
    <row r="84" spans="1:12" ht="15">
      <c r="A84" s="18"/>
      <c r="B84" s="19"/>
      <c r="C84" s="20"/>
      <c r="D84" s="24" t="s">
        <v>35</v>
      </c>
      <c r="E84" s="22" t="s">
        <v>67</v>
      </c>
      <c r="F84" s="23">
        <v>200</v>
      </c>
      <c r="G84" s="51">
        <v>0.2</v>
      </c>
      <c r="H84" s="51">
        <v>0.2</v>
      </c>
      <c r="I84" s="51">
        <v>22.3</v>
      </c>
      <c r="J84" s="51">
        <v>110</v>
      </c>
      <c r="K84" s="44">
        <v>631</v>
      </c>
      <c r="L84" s="23">
        <v>8.67</v>
      </c>
    </row>
    <row r="85" spans="1:12" ht="15">
      <c r="A85" s="18"/>
      <c r="B85" s="19"/>
      <c r="C85" s="20"/>
      <c r="D85" s="24" t="s">
        <v>27</v>
      </c>
      <c r="E85" s="22" t="s">
        <v>28</v>
      </c>
      <c r="F85" s="23">
        <v>30</v>
      </c>
      <c r="G85" s="23">
        <v>0.26</v>
      </c>
      <c r="H85" s="23">
        <v>0.16</v>
      </c>
      <c r="I85" s="51">
        <v>16.8</v>
      </c>
      <c r="J85" s="51">
        <v>63</v>
      </c>
      <c r="K85" s="44" t="s">
        <v>25</v>
      </c>
      <c r="L85" s="23">
        <v>3.06</v>
      </c>
    </row>
    <row r="86" spans="1:12" ht="15">
      <c r="A86" s="18"/>
      <c r="B86" s="19"/>
      <c r="C86" s="20"/>
      <c r="D86" s="24" t="s">
        <v>29</v>
      </c>
      <c r="E86" s="22"/>
      <c r="F86" s="23"/>
      <c r="G86" s="23"/>
      <c r="H86" s="23"/>
      <c r="I86" s="23"/>
      <c r="J86" s="23"/>
      <c r="K86" s="44"/>
      <c r="L86" s="23"/>
    </row>
    <row r="87" spans="1:12" ht="15">
      <c r="A87" s="18"/>
      <c r="B87" s="19"/>
      <c r="C87" s="20"/>
      <c r="D87" s="21" t="s">
        <v>24</v>
      </c>
      <c r="E87" s="22" t="s">
        <v>68</v>
      </c>
      <c r="F87" s="23">
        <v>60</v>
      </c>
      <c r="G87" s="23">
        <v>1.1100000000000001</v>
      </c>
      <c r="H87" s="23">
        <v>2.59</v>
      </c>
      <c r="I87" s="23">
        <v>13.81</v>
      </c>
      <c r="J87" s="23">
        <v>85.41</v>
      </c>
      <c r="K87" s="44">
        <v>214</v>
      </c>
      <c r="L87" s="23">
        <v>9.9499999999999993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580</v>
      </c>
      <c r="G89" s="52">
        <f t="shared" ref="G89" si="36">SUM(G82:G88)</f>
        <v>19.95</v>
      </c>
      <c r="H89" s="30">
        <f t="shared" ref="H89" si="37">SUM(H82:H88)</f>
        <v>21.58</v>
      </c>
      <c r="I89" s="30">
        <f t="shared" ref="I89" si="38">SUM(I82:I88)</f>
        <v>105.69</v>
      </c>
      <c r="J89" s="30">
        <f t="shared" ref="J89:L89" si="39">SUM(J82:J88)</f>
        <v>710.91</v>
      </c>
      <c r="K89" s="45"/>
      <c r="L89" s="30">
        <f t="shared" si="39"/>
        <v>89.720000000000013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24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33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34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30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35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36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37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 t="shared" ref="G99" si="40">SUM(G90:G98)</f>
        <v>0</v>
      </c>
      <c r="H99" s="30">
        <f t="shared" ref="H99" si="41">SUM(H90:H98)</f>
        <v>0</v>
      </c>
      <c r="I99" s="30">
        <f t="shared" ref="I99" si="42">SUM(I90:I98)</f>
        <v>0</v>
      </c>
      <c r="J99" s="30">
        <f t="shared" ref="J99:L99" si="43">SUM(J90:J98)</f>
        <v>0</v>
      </c>
      <c r="K99" s="45"/>
      <c r="L99" s="30">
        <f t="shared" si="43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8" t="s">
        <v>38</v>
      </c>
      <c r="D100" s="59"/>
      <c r="E100" s="36"/>
      <c r="F100" s="37">
        <f>F89+F99</f>
        <v>580</v>
      </c>
      <c r="G100" s="54">
        <f t="shared" ref="G100" si="44">G89+G99</f>
        <v>19.95</v>
      </c>
      <c r="H100" s="37">
        <f t="shared" ref="H100" si="45">H89+H99</f>
        <v>21.58</v>
      </c>
      <c r="I100" s="37">
        <f t="shared" ref="I100" si="46">I89+I99</f>
        <v>105.69</v>
      </c>
      <c r="J100" s="37">
        <f t="shared" ref="J100:L100" si="47">J89+J99</f>
        <v>710.91</v>
      </c>
      <c r="K100" s="37"/>
      <c r="L100" s="37">
        <f t="shared" si="47"/>
        <v>89.720000000000013</v>
      </c>
    </row>
    <row r="101" spans="1:12" ht="15">
      <c r="A101" s="13">
        <v>2</v>
      </c>
      <c r="B101" s="14">
        <v>1</v>
      </c>
      <c r="C101" s="15" t="s">
        <v>23</v>
      </c>
      <c r="D101" s="24" t="s">
        <v>34</v>
      </c>
      <c r="E101" s="16" t="s">
        <v>70</v>
      </c>
      <c r="F101" s="17">
        <v>220</v>
      </c>
      <c r="G101" s="17">
        <v>21.79</v>
      </c>
      <c r="H101" s="50">
        <v>16.2</v>
      </c>
      <c r="I101" s="17">
        <v>42.07</v>
      </c>
      <c r="J101" s="17">
        <v>401.51</v>
      </c>
      <c r="K101" s="43">
        <v>366</v>
      </c>
      <c r="L101" s="17">
        <v>62.06</v>
      </c>
    </row>
    <row r="102" spans="1:12" ht="15">
      <c r="A102" s="18"/>
      <c r="B102" s="19"/>
      <c r="C102" s="20"/>
      <c r="D102" s="21" t="s">
        <v>30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26</v>
      </c>
      <c r="E103" s="22" t="s">
        <v>53</v>
      </c>
      <c r="F103" s="23">
        <v>200</v>
      </c>
      <c r="G103" s="51">
        <v>1.4</v>
      </c>
      <c r="H103" s="51">
        <v>2</v>
      </c>
      <c r="I103" s="51">
        <v>22.4</v>
      </c>
      <c r="J103" s="51">
        <v>68</v>
      </c>
      <c r="K103" s="44">
        <v>692</v>
      </c>
      <c r="L103" s="23">
        <v>3.97</v>
      </c>
    </row>
    <row r="104" spans="1:12" ht="15">
      <c r="A104" s="18"/>
      <c r="B104" s="19"/>
      <c r="C104" s="20"/>
      <c r="D104" s="24" t="s">
        <v>27</v>
      </c>
      <c r="E104" s="22" t="s">
        <v>28</v>
      </c>
      <c r="F104" s="23">
        <v>30</v>
      </c>
      <c r="G104" s="51">
        <v>0.26</v>
      </c>
      <c r="H104" s="51">
        <v>0.16</v>
      </c>
      <c r="I104" s="51">
        <v>16.8</v>
      </c>
      <c r="J104" s="51">
        <v>63</v>
      </c>
      <c r="K104" s="44" t="s">
        <v>25</v>
      </c>
      <c r="L104" s="23">
        <v>3.06</v>
      </c>
    </row>
    <row r="105" spans="1:12" ht="15">
      <c r="A105" s="18"/>
      <c r="B105" s="19"/>
      <c r="C105" s="20"/>
      <c r="D105" s="24" t="s">
        <v>29</v>
      </c>
      <c r="E105" s="22"/>
      <c r="F105" s="23"/>
      <c r="G105" s="23"/>
      <c r="H105" s="23"/>
      <c r="I105" s="23"/>
      <c r="J105" s="23"/>
      <c r="K105" s="44"/>
      <c r="L105" s="23"/>
    </row>
    <row r="106" spans="1:12" ht="15">
      <c r="A106" s="18"/>
      <c r="B106" s="19"/>
      <c r="C106" s="20"/>
      <c r="D106" s="21"/>
      <c r="E106" s="22" t="s">
        <v>40</v>
      </c>
      <c r="F106" s="23">
        <v>10</v>
      </c>
      <c r="G106" s="51">
        <v>0</v>
      </c>
      <c r="H106" s="51">
        <v>8.1999999999999993</v>
      </c>
      <c r="I106" s="51">
        <v>0.1</v>
      </c>
      <c r="J106" s="51">
        <v>75</v>
      </c>
      <c r="K106" s="44" t="s">
        <v>25</v>
      </c>
      <c r="L106" s="23">
        <v>7.42</v>
      </c>
    </row>
    <row r="107" spans="1:12" ht="15">
      <c r="A107" s="18"/>
      <c r="B107" s="19"/>
      <c r="C107" s="20"/>
      <c r="D107" s="21" t="s">
        <v>47</v>
      </c>
      <c r="E107" s="22" t="s">
        <v>71</v>
      </c>
      <c r="F107" s="23">
        <v>50</v>
      </c>
      <c r="G107" s="23">
        <v>0.19</v>
      </c>
      <c r="H107" s="23">
        <v>0.04</v>
      </c>
      <c r="I107" s="23">
        <v>34.43</v>
      </c>
      <c r="J107" s="51">
        <v>139</v>
      </c>
      <c r="K107" s="44" t="s">
        <v>25</v>
      </c>
      <c r="L107" s="23">
        <v>13.21</v>
      </c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510</v>
      </c>
      <c r="G108" s="30">
        <f t="shared" ref="G108:J108" si="48">SUM(G101:G107)</f>
        <v>23.64</v>
      </c>
      <c r="H108" s="52">
        <f t="shared" si="48"/>
        <v>26.599999999999998</v>
      </c>
      <c r="I108" s="52">
        <f t="shared" si="48"/>
        <v>115.79999999999998</v>
      </c>
      <c r="J108" s="30">
        <f t="shared" si="48"/>
        <v>746.51</v>
      </c>
      <c r="K108" s="45" t="s">
        <v>25</v>
      </c>
      <c r="L108" s="30">
        <f t="shared" ref="L108" si="49">SUM(L101:L107)</f>
        <v>89.72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24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33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34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30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35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36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37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 t="shared" ref="G118:J118" si="50">SUM(G109:G117)</f>
        <v>0</v>
      </c>
      <c r="H118" s="30">
        <f t="shared" si="50"/>
        <v>0</v>
      </c>
      <c r="I118" s="30">
        <f t="shared" si="50"/>
        <v>0</v>
      </c>
      <c r="J118" s="30">
        <f t="shared" si="50"/>
        <v>0</v>
      </c>
      <c r="K118" s="45"/>
      <c r="L118" s="30">
        <f t="shared" ref="L118" si="51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58" t="s">
        <v>38</v>
      </c>
      <c r="D119" s="59"/>
      <c r="E119" s="36"/>
      <c r="F119" s="37">
        <f>F108+F118</f>
        <v>510</v>
      </c>
      <c r="G119" s="37">
        <f t="shared" ref="G119" si="52">G108+G118</f>
        <v>23.64</v>
      </c>
      <c r="H119" s="37">
        <f t="shared" ref="H119" si="53">H108+H118</f>
        <v>26.599999999999998</v>
      </c>
      <c r="I119" s="37">
        <f t="shared" ref="I119" si="54">I108+I118</f>
        <v>115.79999999999998</v>
      </c>
      <c r="J119" s="37">
        <f t="shared" ref="J119:L119" si="55">J108+J118</f>
        <v>746.51</v>
      </c>
      <c r="K119" s="37"/>
      <c r="L119" s="37">
        <f t="shared" si="55"/>
        <v>89.72</v>
      </c>
    </row>
    <row r="120" spans="1:12" ht="15">
      <c r="A120" s="38">
        <v>2</v>
      </c>
      <c r="B120" s="19">
        <v>2</v>
      </c>
      <c r="C120" s="15" t="s">
        <v>23</v>
      </c>
      <c r="D120" s="24" t="s">
        <v>34</v>
      </c>
      <c r="E120" s="16" t="s">
        <v>43</v>
      </c>
      <c r="F120" s="17">
        <v>240</v>
      </c>
      <c r="G120" s="17">
        <v>25.38</v>
      </c>
      <c r="H120" s="17">
        <v>21.25</v>
      </c>
      <c r="I120" s="17">
        <v>44.61</v>
      </c>
      <c r="J120" s="17">
        <v>471.25</v>
      </c>
      <c r="K120" s="43">
        <v>492</v>
      </c>
      <c r="L120" s="50">
        <v>74.5</v>
      </c>
    </row>
    <row r="121" spans="1:12" ht="15">
      <c r="A121" s="38"/>
      <c r="B121" s="19"/>
      <c r="C121" s="20"/>
      <c r="D121" s="21" t="s">
        <v>30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26</v>
      </c>
      <c r="E122" s="22" t="s">
        <v>44</v>
      </c>
      <c r="F122" s="23">
        <v>180</v>
      </c>
      <c r="G122" s="51">
        <v>0.2</v>
      </c>
      <c r="H122" s="51">
        <v>0</v>
      </c>
      <c r="I122" s="51">
        <v>14</v>
      </c>
      <c r="J122" s="51">
        <v>58</v>
      </c>
      <c r="K122" s="44">
        <v>685</v>
      </c>
      <c r="L122" s="51">
        <v>1.76</v>
      </c>
    </row>
    <row r="123" spans="1:12" ht="15">
      <c r="A123" s="38"/>
      <c r="B123" s="19"/>
      <c r="C123" s="20"/>
      <c r="D123" s="24" t="s">
        <v>27</v>
      </c>
      <c r="E123" s="22" t="s">
        <v>28</v>
      </c>
      <c r="F123" s="23">
        <v>30</v>
      </c>
      <c r="G123" s="23">
        <v>0.26</v>
      </c>
      <c r="H123" s="23">
        <v>0.16</v>
      </c>
      <c r="I123" s="51">
        <v>16.8</v>
      </c>
      <c r="J123" s="51">
        <v>63</v>
      </c>
      <c r="K123" s="44" t="s">
        <v>25</v>
      </c>
      <c r="L123" s="23">
        <v>3.06</v>
      </c>
    </row>
    <row r="124" spans="1:12" ht="15">
      <c r="A124" s="38"/>
      <c r="B124" s="19"/>
      <c r="C124" s="20"/>
      <c r="D124" s="24" t="s">
        <v>29</v>
      </c>
      <c r="E124" s="22"/>
      <c r="F124" s="23"/>
      <c r="G124" s="23"/>
      <c r="H124" s="23"/>
      <c r="I124" s="23"/>
      <c r="J124" s="23"/>
      <c r="K124" s="44"/>
      <c r="L124" s="23"/>
    </row>
    <row r="125" spans="1:12" ht="15">
      <c r="A125" s="38"/>
      <c r="B125" s="19"/>
      <c r="C125" s="20"/>
      <c r="D125" s="21" t="s">
        <v>24</v>
      </c>
      <c r="E125" s="22" t="s">
        <v>72</v>
      </c>
      <c r="F125" s="23">
        <v>80</v>
      </c>
      <c r="G125" s="51">
        <v>0</v>
      </c>
      <c r="H125" s="51">
        <v>0</v>
      </c>
      <c r="I125" s="23">
        <v>0.01</v>
      </c>
      <c r="J125" s="51">
        <v>11.4</v>
      </c>
      <c r="K125" s="44" t="s">
        <v>25</v>
      </c>
      <c r="L125" s="51">
        <v>10.4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530</v>
      </c>
      <c r="G127" s="30">
        <f t="shared" ref="G127:J127" si="56">SUM(G120:G126)</f>
        <v>25.84</v>
      </c>
      <c r="H127" s="52">
        <f t="shared" si="56"/>
        <v>21.41</v>
      </c>
      <c r="I127" s="30">
        <f t="shared" si="56"/>
        <v>75.42</v>
      </c>
      <c r="J127" s="30">
        <f t="shared" si="56"/>
        <v>603.65</v>
      </c>
      <c r="K127" s="45"/>
      <c r="L127" s="30">
        <f t="shared" ref="L127" si="57">SUM(L120:L126)</f>
        <v>89.720000000000013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24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33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34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30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35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36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37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 t="shared" ref="G137:J137" si="58">SUM(G128:G136)</f>
        <v>0</v>
      </c>
      <c r="H137" s="30">
        <f t="shared" si="58"/>
        <v>0</v>
      </c>
      <c r="I137" s="30">
        <f t="shared" si="58"/>
        <v>0</v>
      </c>
      <c r="J137" s="30">
        <f t="shared" si="58"/>
        <v>0</v>
      </c>
      <c r="K137" s="45"/>
      <c r="L137" s="30">
        <f t="shared" ref="L137" si="59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58" t="s">
        <v>38</v>
      </c>
      <c r="D138" s="59"/>
      <c r="E138" s="36"/>
      <c r="F138" s="37">
        <f>F127+F137</f>
        <v>530</v>
      </c>
      <c r="G138" s="37">
        <f t="shared" ref="G138" si="60">G127+G137</f>
        <v>25.84</v>
      </c>
      <c r="H138" s="54">
        <f t="shared" ref="H138" si="61">H127+H137</f>
        <v>21.41</v>
      </c>
      <c r="I138" s="37">
        <f t="shared" ref="I138" si="62">I127+I137</f>
        <v>75.42</v>
      </c>
      <c r="J138" s="37">
        <f t="shared" ref="J138:L138" si="63">J127+J137</f>
        <v>603.65</v>
      </c>
      <c r="K138" s="37"/>
      <c r="L138" s="37">
        <f t="shared" si="63"/>
        <v>89.720000000000013</v>
      </c>
    </row>
    <row r="139" spans="1:12" ht="15">
      <c r="A139" s="13">
        <v>2</v>
      </c>
      <c r="B139" s="14">
        <v>3</v>
      </c>
      <c r="C139" s="15" t="s">
        <v>23</v>
      </c>
      <c r="D139" s="24" t="s">
        <v>34</v>
      </c>
      <c r="E139" s="16" t="s">
        <v>73</v>
      </c>
      <c r="F139" s="17">
        <v>135</v>
      </c>
      <c r="G139" s="17">
        <v>20.46</v>
      </c>
      <c r="H139" s="17">
        <v>18.45</v>
      </c>
      <c r="I139" s="17">
        <v>8.52</v>
      </c>
      <c r="J139" s="50">
        <v>272.8</v>
      </c>
      <c r="K139" s="43" t="s">
        <v>74</v>
      </c>
      <c r="L139" s="17">
        <v>64.39</v>
      </c>
    </row>
    <row r="140" spans="1:12" ht="15">
      <c r="A140" s="18"/>
      <c r="B140" s="19"/>
      <c r="C140" s="20"/>
      <c r="D140" s="21" t="s">
        <v>30</v>
      </c>
      <c r="E140" s="22" t="s">
        <v>62</v>
      </c>
      <c r="F140" s="23">
        <v>150</v>
      </c>
      <c r="G140" s="23">
        <v>5.52</v>
      </c>
      <c r="H140" s="49">
        <v>4.5199999999999996</v>
      </c>
      <c r="I140" s="23">
        <v>26.45</v>
      </c>
      <c r="J140" s="23">
        <v>168.45</v>
      </c>
      <c r="K140" s="44">
        <v>516</v>
      </c>
      <c r="L140" s="23">
        <v>8.16</v>
      </c>
    </row>
    <row r="141" spans="1:12" ht="15">
      <c r="A141" s="18"/>
      <c r="B141" s="19"/>
      <c r="C141" s="20"/>
      <c r="D141" s="24" t="s">
        <v>35</v>
      </c>
      <c r="E141" s="22" t="s">
        <v>59</v>
      </c>
      <c r="F141" s="23">
        <v>200</v>
      </c>
      <c r="G141" s="23">
        <v>0.04</v>
      </c>
      <c r="H141" s="51">
        <v>0</v>
      </c>
      <c r="I141" s="23">
        <v>24.76</v>
      </c>
      <c r="J141" s="51">
        <v>94.2</v>
      </c>
      <c r="K141" s="44">
        <v>639</v>
      </c>
      <c r="L141" s="51">
        <v>5.9</v>
      </c>
    </row>
    <row r="142" spans="1:12" ht="15.75" customHeight="1">
      <c r="A142" s="18"/>
      <c r="B142" s="19"/>
      <c r="C142" s="20"/>
      <c r="D142" s="24" t="s">
        <v>27</v>
      </c>
      <c r="E142" s="22" t="s">
        <v>28</v>
      </c>
      <c r="F142" s="23">
        <v>30</v>
      </c>
      <c r="G142" s="23">
        <v>0.26</v>
      </c>
      <c r="H142" s="23">
        <v>0.16</v>
      </c>
      <c r="I142" s="51">
        <v>16.8</v>
      </c>
      <c r="J142" s="51">
        <v>63</v>
      </c>
      <c r="K142" s="44" t="s">
        <v>25</v>
      </c>
      <c r="L142" s="23">
        <v>3.06</v>
      </c>
    </row>
    <row r="143" spans="1:12" ht="15">
      <c r="A143" s="18"/>
      <c r="B143" s="19"/>
      <c r="C143" s="20"/>
      <c r="D143" s="24" t="s">
        <v>29</v>
      </c>
      <c r="E143" s="22"/>
      <c r="F143" s="23"/>
      <c r="G143" s="23"/>
      <c r="H143" s="23"/>
      <c r="I143" s="23"/>
      <c r="J143" s="23"/>
      <c r="K143" s="44"/>
      <c r="L143" s="23"/>
    </row>
    <row r="144" spans="1:12" ht="15">
      <c r="A144" s="18"/>
      <c r="B144" s="19"/>
      <c r="C144" s="20"/>
      <c r="D144" s="21" t="s">
        <v>24</v>
      </c>
      <c r="E144" s="22" t="s">
        <v>75</v>
      </c>
      <c r="F144" s="23">
        <v>70</v>
      </c>
      <c r="G144" s="51">
        <v>1</v>
      </c>
      <c r="H144" s="23">
        <v>4.25</v>
      </c>
      <c r="I144" s="23">
        <v>5.82</v>
      </c>
      <c r="J144" s="23">
        <v>65.73</v>
      </c>
      <c r="K144" s="44" t="s">
        <v>58</v>
      </c>
      <c r="L144" s="23">
        <v>8.2100000000000009</v>
      </c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4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585</v>
      </c>
      <c r="G146" s="30">
        <f t="shared" ref="G146:J146" si="64">SUM(G139:G145)</f>
        <v>27.28</v>
      </c>
      <c r="H146" s="30">
        <v>27.38</v>
      </c>
      <c r="I146" s="52">
        <f t="shared" si="64"/>
        <v>82.35</v>
      </c>
      <c r="J146" s="30">
        <f t="shared" si="64"/>
        <v>664.18000000000006</v>
      </c>
      <c r="K146" s="45"/>
      <c r="L146" s="30">
        <f t="shared" ref="L146" si="65">SUM(L139:L145)</f>
        <v>89.72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24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33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34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30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35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36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37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 t="shared" ref="G156:J156" si="66">SUM(G147:G155)</f>
        <v>0</v>
      </c>
      <c r="H156" s="30">
        <f t="shared" si="66"/>
        <v>0</v>
      </c>
      <c r="I156" s="30">
        <f t="shared" si="66"/>
        <v>0</v>
      </c>
      <c r="J156" s="30">
        <f t="shared" si="66"/>
        <v>0</v>
      </c>
      <c r="K156" s="45"/>
      <c r="L156" s="30">
        <f t="shared" ref="L156" si="67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58" t="s">
        <v>38</v>
      </c>
      <c r="D157" s="59"/>
      <c r="E157" s="36"/>
      <c r="F157" s="37">
        <f>F146+F156</f>
        <v>585</v>
      </c>
      <c r="G157" s="37">
        <f t="shared" ref="G157" si="68">G146+G156</f>
        <v>27.28</v>
      </c>
      <c r="H157" s="37">
        <f t="shared" ref="H157" si="69">H146+H156</f>
        <v>27.38</v>
      </c>
      <c r="I157" s="54">
        <f t="shared" ref="I157" si="70">I146+I156</f>
        <v>82.35</v>
      </c>
      <c r="J157" s="37">
        <f t="shared" ref="J157:L157" si="71">J146+J156</f>
        <v>664.18000000000006</v>
      </c>
      <c r="K157" s="37"/>
      <c r="L157" s="37">
        <f t="shared" si="71"/>
        <v>89.72</v>
      </c>
    </row>
    <row r="158" spans="1:12" ht="15">
      <c r="A158" s="13">
        <v>2</v>
      </c>
      <c r="B158" s="14">
        <v>4</v>
      </c>
      <c r="C158" s="15" t="s">
        <v>23</v>
      </c>
      <c r="D158" s="24" t="s">
        <v>34</v>
      </c>
      <c r="E158" s="16" t="s">
        <v>76</v>
      </c>
      <c r="F158" s="17">
        <v>110</v>
      </c>
      <c r="G158" s="17">
        <v>13.87</v>
      </c>
      <c r="H158" s="17">
        <v>7.85</v>
      </c>
      <c r="I158" s="17">
        <v>6.53</v>
      </c>
      <c r="J158" s="50">
        <v>160</v>
      </c>
      <c r="K158" s="43">
        <v>374</v>
      </c>
      <c r="L158" s="17">
        <v>50.43</v>
      </c>
    </row>
    <row r="159" spans="1:12" ht="15">
      <c r="A159" s="18"/>
      <c r="B159" s="19"/>
      <c r="C159" s="20"/>
      <c r="D159" s="21" t="s">
        <v>30</v>
      </c>
      <c r="E159" s="22" t="s">
        <v>41</v>
      </c>
      <c r="F159" s="23">
        <v>150</v>
      </c>
      <c r="G159" s="23">
        <v>3.06</v>
      </c>
      <c r="H159" s="51">
        <v>4.8</v>
      </c>
      <c r="I159" s="23">
        <v>20.45</v>
      </c>
      <c r="J159" s="23">
        <v>137.25</v>
      </c>
      <c r="K159" s="44">
        <v>520</v>
      </c>
      <c r="L159" s="23">
        <v>25.14</v>
      </c>
    </row>
    <row r="160" spans="1:12" ht="15">
      <c r="A160" s="18"/>
      <c r="B160" s="19"/>
      <c r="C160" s="20"/>
      <c r="D160" s="24" t="s">
        <v>26</v>
      </c>
      <c r="E160" s="22" t="s">
        <v>44</v>
      </c>
      <c r="F160" s="23">
        <v>180</v>
      </c>
      <c r="G160" s="51">
        <v>0.2</v>
      </c>
      <c r="H160" s="51">
        <v>0</v>
      </c>
      <c r="I160" s="51">
        <v>14</v>
      </c>
      <c r="J160" s="51">
        <v>58</v>
      </c>
      <c r="K160" s="44">
        <v>685</v>
      </c>
      <c r="L160" s="23">
        <v>1.76</v>
      </c>
    </row>
    <row r="161" spans="1:12" ht="15">
      <c r="A161" s="18"/>
      <c r="B161" s="19"/>
      <c r="C161" s="20"/>
      <c r="D161" s="24" t="s">
        <v>27</v>
      </c>
      <c r="E161" s="22" t="s">
        <v>28</v>
      </c>
      <c r="F161" s="23">
        <v>30</v>
      </c>
      <c r="G161" s="23">
        <v>0.26</v>
      </c>
      <c r="H161" s="23">
        <v>0.16</v>
      </c>
      <c r="I161" s="51">
        <v>16.8</v>
      </c>
      <c r="J161" s="51">
        <v>63</v>
      </c>
      <c r="K161" s="44" t="s">
        <v>25</v>
      </c>
      <c r="L161" s="23">
        <v>3.06</v>
      </c>
    </row>
    <row r="162" spans="1:12" ht="15">
      <c r="A162" s="18"/>
      <c r="B162" s="19"/>
      <c r="C162" s="20"/>
      <c r="D162" s="24" t="s">
        <v>29</v>
      </c>
      <c r="E162" s="22"/>
      <c r="F162" s="23"/>
      <c r="G162" s="23"/>
      <c r="H162" s="23"/>
      <c r="I162" s="23"/>
      <c r="J162" s="23"/>
      <c r="K162" s="44"/>
      <c r="L162" s="23"/>
    </row>
    <row r="163" spans="1:12" ht="15">
      <c r="A163" s="18"/>
      <c r="B163" s="19"/>
      <c r="C163" s="20"/>
      <c r="D163" s="21" t="s">
        <v>24</v>
      </c>
      <c r="E163" s="22" t="s">
        <v>77</v>
      </c>
      <c r="F163" s="23">
        <v>60</v>
      </c>
      <c r="G163" s="23">
        <v>1.32</v>
      </c>
      <c r="H163" s="23">
        <v>2.76</v>
      </c>
      <c r="I163" s="23">
        <v>6.53</v>
      </c>
      <c r="J163" s="23">
        <v>56.22</v>
      </c>
      <c r="K163" s="44">
        <v>210</v>
      </c>
      <c r="L163" s="23">
        <v>9.33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530</v>
      </c>
      <c r="G165" s="30">
        <f t="shared" ref="G165:J165" si="72">SUM(G158:G164)</f>
        <v>18.71</v>
      </c>
      <c r="H165" s="30">
        <f t="shared" si="72"/>
        <v>15.569999999999999</v>
      </c>
      <c r="I165" s="30">
        <f t="shared" si="72"/>
        <v>64.31</v>
      </c>
      <c r="J165" s="30">
        <f t="shared" si="72"/>
        <v>474.47</v>
      </c>
      <c r="K165" s="45"/>
      <c r="L165" s="30">
        <f t="shared" ref="L165" si="73">SUM(L158:L164)</f>
        <v>89.72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24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33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34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30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35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36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37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 t="shared" ref="G175:J175" si="74">SUM(G166:G174)</f>
        <v>0</v>
      </c>
      <c r="H175" s="30">
        <f t="shared" si="74"/>
        <v>0</v>
      </c>
      <c r="I175" s="30">
        <f t="shared" si="74"/>
        <v>0</v>
      </c>
      <c r="J175" s="30">
        <f t="shared" si="74"/>
        <v>0</v>
      </c>
      <c r="K175" s="45"/>
      <c r="L175" s="30">
        <f t="shared" ref="L175" si="75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58" t="s">
        <v>38</v>
      </c>
      <c r="D176" s="59"/>
      <c r="E176" s="36"/>
      <c r="F176" s="37">
        <f>F165+F175</f>
        <v>530</v>
      </c>
      <c r="G176" s="37">
        <f t="shared" ref="G176" si="76">G165+G175</f>
        <v>18.71</v>
      </c>
      <c r="H176" s="37">
        <f t="shared" ref="H176" si="77">H165+H175</f>
        <v>15.569999999999999</v>
      </c>
      <c r="I176" s="37">
        <f t="shared" ref="I176" si="78">I165+I175</f>
        <v>64.31</v>
      </c>
      <c r="J176" s="37">
        <f t="shared" ref="J176:L176" si="79">J165+J175</f>
        <v>474.47</v>
      </c>
      <c r="K176" s="37"/>
      <c r="L176" s="37">
        <f t="shared" si="79"/>
        <v>89.72</v>
      </c>
    </row>
    <row r="177" spans="1:12" ht="15">
      <c r="A177" s="13">
        <v>2</v>
      </c>
      <c r="B177" s="14">
        <v>5</v>
      </c>
      <c r="C177" s="15" t="s">
        <v>23</v>
      </c>
      <c r="D177" s="24" t="s">
        <v>34</v>
      </c>
      <c r="E177" s="16" t="s">
        <v>78</v>
      </c>
      <c r="F177" s="17">
        <v>120</v>
      </c>
      <c r="G177" s="17">
        <v>18.66</v>
      </c>
      <c r="H177" s="17">
        <v>13.86</v>
      </c>
      <c r="I177" s="17">
        <v>18.84</v>
      </c>
      <c r="J177" s="50">
        <v>274.5</v>
      </c>
      <c r="K177" s="43" t="s">
        <v>80</v>
      </c>
      <c r="L177" s="17">
        <v>43.93</v>
      </c>
    </row>
    <row r="178" spans="1:12" ht="15">
      <c r="A178" s="18"/>
      <c r="B178" s="19"/>
      <c r="C178" s="20"/>
      <c r="D178" s="21" t="s">
        <v>30</v>
      </c>
      <c r="E178" s="22" t="s">
        <v>79</v>
      </c>
      <c r="F178" s="23">
        <v>150</v>
      </c>
      <c r="G178" s="51">
        <v>4.5</v>
      </c>
      <c r="H178" s="51">
        <v>6</v>
      </c>
      <c r="I178" s="51">
        <v>43.5</v>
      </c>
      <c r="J178" s="51">
        <v>195</v>
      </c>
      <c r="K178" s="44">
        <v>512</v>
      </c>
      <c r="L178" s="23">
        <v>10.44</v>
      </c>
    </row>
    <row r="179" spans="1:12" ht="15">
      <c r="A179" s="18"/>
      <c r="B179" s="19"/>
      <c r="C179" s="20"/>
      <c r="D179" s="24" t="s">
        <v>26</v>
      </c>
      <c r="E179" s="22" t="s">
        <v>53</v>
      </c>
      <c r="F179" s="23">
        <v>200</v>
      </c>
      <c r="G179" s="51">
        <v>1.4</v>
      </c>
      <c r="H179" s="51">
        <v>2</v>
      </c>
      <c r="I179" s="51">
        <v>22.4</v>
      </c>
      <c r="J179" s="51">
        <v>68</v>
      </c>
      <c r="K179" s="44">
        <v>692</v>
      </c>
      <c r="L179" s="23">
        <v>3.97</v>
      </c>
    </row>
    <row r="180" spans="1:12" ht="15">
      <c r="A180" s="18"/>
      <c r="B180" s="19"/>
      <c r="C180" s="20"/>
      <c r="D180" s="24" t="s">
        <v>27</v>
      </c>
      <c r="E180" s="22" t="s">
        <v>28</v>
      </c>
      <c r="F180" s="23">
        <v>30</v>
      </c>
      <c r="G180" s="23">
        <v>0.26</v>
      </c>
      <c r="H180" s="23">
        <v>0.16</v>
      </c>
      <c r="I180" s="49">
        <v>16.8</v>
      </c>
      <c r="J180" s="51">
        <v>63</v>
      </c>
      <c r="K180" s="44" t="s">
        <v>25</v>
      </c>
      <c r="L180" s="51">
        <v>3.06</v>
      </c>
    </row>
    <row r="181" spans="1:12" ht="15">
      <c r="A181" s="18"/>
      <c r="B181" s="19"/>
      <c r="C181" s="20"/>
      <c r="D181" s="24" t="s">
        <v>29</v>
      </c>
      <c r="E181" s="22" t="s">
        <v>63</v>
      </c>
      <c r="F181" s="23">
        <v>100</v>
      </c>
      <c r="G181" s="23">
        <v>0.37</v>
      </c>
      <c r="H181" s="23">
        <v>0.31</v>
      </c>
      <c r="I181" s="23">
        <v>8.98</v>
      </c>
      <c r="J181" s="51">
        <v>52</v>
      </c>
      <c r="K181" s="44" t="s">
        <v>25</v>
      </c>
      <c r="L181" s="51">
        <v>16.2</v>
      </c>
    </row>
    <row r="182" spans="1:12" ht="15">
      <c r="A182" s="18"/>
      <c r="B182" s="19"/>
      <c r="C182" s="20"/>
      <c r="D182" s="21" t="s">
        <v>24</v>
      </c>
      <c r="E182" s="22" t="s">
        <v>81</v>
      </c>
      <c r="F182" s="23">
        <v>60</v>
      </c>
      <c r="G182" s="51">
        <v>1.8</v>
      </c>
      <c r="H182" s="51">
        <v>0</v>
      </c>
      <c r="I182" s="51">
        <v>3.6</v>
      </c>
      <c r="J182" s="51">
        <v>21</v>
      </c>
      <c r="K182" s="44" t="s">
        <v>25</v>
      </c>
      <c r="L182" s="23">
        <v>12.12</v>
      </c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660</v>
      </c>
      <c r="G184" s="30">
        <f t="shared" ref="G184:J184" si="80">SUM(G177:G183)</f>
        <v>26.990000000000002</v>
      </c>
      <c r="H184" s="30">
        <f t="shared" si="80"/>
        <v>22.33</v>
      </c>
      <c r="I184" s="30">
        <v>88.88</v>
      </c>
      <c r="J184" s="52">
        <f t="shared" si="80"/>
        <v>673.5</v>
      </c>
      <c r="K184" s="45"/>
      <c r="L184" s="30">
        <f t="shared" ref="L184" si="81">SUM(L177:L183)</f>
        <v>89.72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24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33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34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30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35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36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37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 t="shared" ref="G194:J194" si="82">SUM(G185:G193)</f>
        <v>0</v>
      </c>
      <c r="H194" s="30">
        <f t="shared" si="82"/>
        <v>0</v>
      </c>
      <c r="I194" s="30">
        <f t="shared" si="82"/>
        <v>0</v>
      </c>
      <c r="J194" s="30">
        <f t="shared" si="82"/>
        <v>0</v>
      </c>
      <c r="K194" s="45"/>
      <c r="L194" s="30">
        <f t="shared" ref="L194" si="83">SUM(L185:L193)</f>
        <v>0</v>
      </c>
    </row>
    <row r="195" spans="1:12" ht="15.75" thickBot="1">
      <c r="A195" s="34">
        <f>A177</f>
        <v>2</v>
      </c>
      <c r="B195" s="35">
        <f>B177</f>
        <v>5</v>
      </c>
      <c r="C195" s="58" t="s">
        <v>38</v>
      </c>
      <c r="D195" s="59"/>
      <c r="E195" s="36"/>
      <c r="F195" s="37">
        <f>F184+F194</f>
        <v>660</v>
      </c>
      <c r="G195" s="37">
        <f t="shared" ref="G195" si="84">G184+G194</f>
        <v>26.990000000000002</v>
      </c>
      <c r="H195" s="37">
        <f t="shared" ref="H195" si="85">H184+H194</f>
        <v>22.33</v>
      </c>
      <c r="I195" s="37">
        <f t="shared" ref="I195" si="86">I184+I194</f>
        <v>88.88</v>
      </c>
      <c r="J195" s="54">
        <f t="shared" ref="J195:L195" si="87">J184+J194</f>
        <v>673.5</v>
      </c>
      <c r="K195" s="37"/>
      <c r="L195" s="37">
        <f t="shared" si="87"/>
        <v>89.72</v>
      </c>
    </row>
    <row r="196" spans="1:12" ht="13.5" thickBot="1">
      <c r="A196" s="46"/>
      <c r="B196" s="47"/>
      <c r="C196" s="60" t="s">
        <v>45</v>
      </c>
      <c r="D196" s="60"/>
      <c r="E196" s="60"/>
      <c r="F196" s="53">
        <f>(F24+F43+F62+F81+F100+F119+F138+F157+F176+F195)/(IF(F24=0,0,1)+IF(F43=0,0,1)+IF(F62=0,0,1)+IF(F81=0,0,1)+IF(F100=0,0,1)+IF(F119=0,0,1)+IF(F138=0,0,1)+IF(F157=0,0,1)+IF(F176=0,0,1)+IF(F195=0,0,1))</f>
        <v>583</v>
      </c>
      <c r="G196" s="48">
        <f>(G24+G43+G62+G81+G100+G119+G138+G157+G176+G195)/(IF(G24=0,0,1)+IF(G43=0,0,1)+IF(G62=0,0,1)+IF(G81=0,0,1)+IF(G100=0,0,1)+IF(G119=0,0,1)+IF(G138=0,0,1)+IF(G157=0,0,1)+IF(G176=0,0,1)+IF(G195=0,0,1))</f>
        <v>23.055000000000003</v>
      </c>
      <c r="H196" s="48">
        <f>(H24+H43+H62+H81+H100+H119+H138+H157+H176+H195)/(IF(H24=0,0,1)+IF(H43=0,0,1)+IF(H62=0,0,1)+IF(H81=0,0,1)+IF(H100=0,0,1)+IF(H119=0,0,1)+IF(H138=0,0,1)+IF(H157=0,0,1)+IF(H176=0,0,1)+IF(H195=0,0,1))</f>
        <v>24.162999999999993</v>
      </c>
      <c r="I196" s="48">
        <f>(I24+I43+I62+I81+I100+I119+I138+I157+I176+I195)/(IF(I24=0,0,1)+IF(I43=0,0,1)+IF(I62=0,0,1)+IF(I81=0,0,1)+IF(I100=0,0,1)+IF(I119=0,0,1)+IF(I138=0,0,1)+IF(I157=0,0,1)+IF(I176=0,0,1)+IF(I195=0,0,1))</f>
        <v>87.74</v>
      </c>
      <c r="J196" s="48">
        <f>(J24+J43+J62+J81+J100+J119+J138+J157+J176+J195)/(IF(J24=0,0,1)+IF(J43=0,0,1)+IF(J62=0,0,1)+IF(J81=0,0,1)+IF(J100=0,0,1)+IF(J119=0,0,1)+IF(J138=0,0,1)+IF(J157=0,0,1)+IF(J176=0,0,1)+IF(J195=0,0,1))</f>
        <v>638.95400000000006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</cp:lastModifiedBy>
  <cp:lastPrinted>2025-10-30T07:18:34Z</cp:lastPrinted>
  <dcterms:created xsi:type="dcterms:W3CDTF">2022-05-16T14:23:00Z</dcterms:created>
  <dcterms:modified xsi:type="dcterms:W3CDTF">2026-02-01T19:07:29Z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